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9" sheetId="1" r:id="rId1"/>
    <sheet name="2020-2021" sheetId="2" r:id="rId2"/>
  </sheets>
  <calcPr calcId="124519"/>
</workbook>
</file>

<file path=xl/calcChain.xml><?xml version="1.0" encoding="utf-8"?>
<calcChain xmlns="http://schemas.openxmlformats.org/spreadsheetml/2006/main">
  <c r="D43" i="1"/>
  <c r="D42" s="1"/>
  <c r="C43"/>
  <c r="C42" s="1"/>
  <c r="D35"/>
  <c r="D24"/>
  <c r="D18"/>
  <c r="D14"/>
  <c r="F17" i="2"/>
  <c r="F12"/>
  <c r="F8"/>
  <c r="D17"/>
  <c r="D12"/>
  <c r="D8"/>
  <c r="F33"/>
  <c r="F32"/>
  <c r="D32"/>
  <c r="D33"/>
  <c r="F3" l="1"/>
  <c r="D9" i="1"/>
  <c r="D49"/>
  <c r="F37" i="2"/>
  <c r="D3"/>
  <c r="D37" s="1"/>
  <c r="E32"/>
  <c r="C32"/>
  <c r="E33"/>
  <c r="C33"/>
  <c r="C17" l="1"/>
  <c r="E17"/>
  <c r="E12"/>
  <c r="C12"/>
  <c r="E8"/>
  <c r="C8"/>
  <c r="C35" i="1"/>
  <c r="C14"/>
  <c r="C24"/>
  <c r="C18"/>
  <c r="E3" i="2" l="1"/>
  <c r="E37" s="1"/>
  <c r="C3"/>
  <c r="C9" i="1"/>
  <c r="C49" s="1"/>
  <c r="C37" i="2"/>
</calcChain>
</file>

<file path=xl/sharedStrings.xml><?xml version="1.0" encoding="utf-8"?>
<sst xmlns="http://schemas.openxmlformats.org/spreadsheetml/2006/main" count="162" uniqueCount="109">
  <si>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</si>
  <si>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</si>
  <si>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</si>
  <si>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</si>
  <si>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</si>
  <si>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</si>
  <si>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</si>
  <si>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</si>
  <si>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</si>
  <si>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</si>
  <si>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</si>
  <si>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</si>
  <si>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</si>
  <si>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</si>
  <si>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</si>
  <si>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</si>
  <si>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</si>
  <si>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</si>
  <si>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</si>
  <si>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</si>
  <si>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</si>
  <si>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</si>
  <si>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</si>
  <si>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</si>
  <si>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</si>
  <si>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</si>
  <si>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</si>
  <si>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</si>
  <si>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</si>
  <si>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</si>
  <si>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</si>
  <si>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</si>
  <si>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</si>
  <si>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</si>
  <si>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</si>
  <si>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</si>
  <si>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</si>
  <si>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</si>
  <si>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</si>
  <si>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</si>
  <si>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</si>
  <si>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</si>
  <si>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</si>
  <si>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</si>
  <si>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</si>
  <si>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</si>
  <si>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</si>
  <si>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</si>
  <si>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</si>
  <si>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</si>
  <si>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</si>
  <si>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</si>
  <si>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</si>
  <si>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</si>
  <si>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</si>
  <si>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</si>
  <si>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</si>
  <si>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</si>
  <si>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</si>
  <si>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</si>
  <si>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</si>
  <si>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</si>
  <si>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</si>
  <si>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</si>
  <si>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</si>
  <si>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</si>
  <si>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</si>
  <si>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</si>
  <si>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</si>
  <si>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</si>
  <si>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</si>
  <si>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</si>
  <si>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</si>
  <si>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</si>
  <si>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</si>
  <si>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</si>
  <si>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</si>
  <si>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</si>
  <si>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</si>
  <si>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</si>
  <si>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</si>
  <si>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</si>
  <si>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</si>
  <si>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</si>
  <si>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</si>
  <si>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</si>
  <si>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 получателями средств бюджетов городских округов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</si>
  <si>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</si>
  <si>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</si>
  <si>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</si>
  <si>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</si>
  <si>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</si>
  <si>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</si>
  <si>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</si>
  <si>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>Доходы  от 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</si>
  <si>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 xml:space="preserve">2 02 40000 00 0000 150 </t>
  </si>
  <si>
    <t xml:space="preserve">            1 13 02994 04 0000 130</t>
  </si>
  <si>
    <t xml:space="preserve">      1 13 01994 04 0000 130</t>
  </si>
  <si>
    <t xml:space="preserve">      1 13 02994 04 0000 130</t>
  </si>
  <si>
    <t xml:space="preserve">                1 13 01994 04 0000 130</t>
  </si>
  <si>
    <t>Сумма на              2019 год           (тыс.руб.)  уточнено</t>
  </si>
  <si>
    <t>Сумма на              2019 год           (тыс.руб.)  утверждено</t>
  </si>
  <si>
    <t xml:space="preserve">Сумма                       на 2020 год (тыс. руб.)   утверждено      </t>
  </si>
  <si>
    <t>Сумма                       на 2020 год (тыс. руб.) уточнено</t>
  </si>
  <si>
    <t xml:space="preserve">Сумма                       на 2021 год (тыс. руб.)   утверждено       </t>
  </si>
  <si>
    <t>Сумма                       на 2020 год (тыс. руб.)  уточнено</t>
  </si>
  <si>
    <t xml:space="preserve">Прочие безвозмездные поступления </t>
  </si>
  <si>
    <t>30) приложение №1 к Бюджету муниципального образования «Город Воткинск» на 2019 год и на плановый период 2020 и 2021 годов  "Прогнозируемый общий объем доходов  на 2019 год согласно классификации доходов бюджетов Российской Федерации" в части изменяемых строк изложить в следующей редакции:</t>
  </si>
  <si>
    <t xml:space="preserve">31)Приложение №2 к Бюджету муниципального образования  «Город Воткинск» на 2019 год  и на  плановый период 2020 и 2021 годов "Прогнозируемый общий объем доходов на плановый период 2020 и 2021 годов согласно классификации доходов бюджетов Российской Федерации" в части изменяемых строк изложить в следующей редакции:
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</si>
</sst>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 applyProtection="1">
      <alignment vertical="center"/>
      <protection locked="0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/>
    <xf numFmtId="2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5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0" fontId="4" fillId="0" borderId="1" xfId="0" applyFont="1" applyBorder="1"/>
    <xf numFmtId="164" fontId="6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4" fontId="8" fillId="0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topLeftCell="A3" workbookViewId="0">
      <selection activeCell="D49" sqref="D49"/>
    </sheetView>
  </sheetViews>
  <sheetFormatPr defaultRowHeight="15"/>
  <cols>
    <col min="1" max="1" width="21.28515625" style="2" customWidth="1"/>
    <col min="2" max="2" width="46.5703125" style="4" customWidth="1"/>
    <col min="3" max="3" width="12.28515625" style="2" customWidth="1"/>
    <col min="4" max="4" width="11.42578125" customWidth="1"/>
  </cols>
  <sheetData>
    <row r="1" spans="1:4" ht="17.25" hidden="1" customHeight="1"/>
    <row r="2" spans="1:4" ht="15.75" hidden="1">
      <c r="A2" s="55"/>
      <c r="B2" s="56"/>
      <c r="C2" s="56"/>
    </row>
    <row r="3" spans="1:4" ht="1.5" customHeight="1">
      <c r="A3" s="1"/>
    </row>
    <row r="4" spans="1:4">
      <c r="A4" s="3"/>
    </row>
    <row r="5" spans="1:4" ht="63.75" customHeight="1">
      <c r="A5" s="59" t="s">
        <v>107</v>
      </c>
      <c r="B5" s="59"/>
      <c r="C5" s="59"/>
      <c r="D5" s="59"/>
    </row>
    <row r="6" spans="1:4" ht="8.25" customHeight="1"/>
    <row r="7" spans="1:4">
      <c r="A7" s="51" t="s">
        <v>0</v>
      </c>
      <c r="B7" s="53" t="s">
        <v>1</v>
      </c>
      <c r="C7" s="57" t="s">
        <v>101</v>
      </c>
      <c r="D7" s="53" t="s">
        <v>100</v>
      </c>
    </row>
    <row r="8" spans="1:4" ht="39.75" customHeight="1">
      <c r="A8" s="52"/>
      <c r="B8" s="54"/>
      <c r="C8" s="58"/>
      <c r="D8" s="60"/>
    </row>
    <row r="9" spans="1:4" hidden="1">
      <c r="A9" s="5" t="s">
        <v>34</v>
      </c>
      <c r="B9" s="6" t="s">
        <v>2</v>
      </c>
      <c r="C9" s="29">
        <f>C10+C13+C14+C18+C22+C23+C24+C30+C32+C35+C40+C41</f>
        <v>554827</v>
      </c>
      <c r="D9" s="29">
        <f>D10+D13+D14+D18+D22+D23+D24+D30+D32+D35+D40+D41</f>
        <v>554827</v>
      </c>
    </row>
    <row r="10" spans="1:4" hidden="1">
      <c r="A10" s="5" t="s">
        <v>3</v>
      </c>
      <c r="B10" s="6" t="s">
        <v>4</v>
      </c>
      <c r="C10" s="13">
        <v>332240</v>
      </c>
      <c r="D10" s="13">
        <v>332240</v>
      </c>
    </row>
    <row r="11" spans="1:4" hidden="1">
      <c r="A11" s="7" t="s">
        <v>35</v>
      </c>
      <c r="B11" s="8" t="s">
        <v>5</v>
      </c>
      <c r="C11" s="14">
        <v>332240</v>
      </c>
      <c r="D11" s="14">
        <v>332240</v>
      </c>
    </row>
    <row r="12" spans="1:4" ht="38.25" hidden="1">
      <c r="A12" s="25" t="s">
        <v>59</v>
      </c>
      <c r="B12" s="37" t="s">
        <v>60</v>
      </c>
      <c r="C12" s="13">
        <v>9132</v>
      </c>
      <c r="D12" s="13">
        <v>9132</v>
      </c>
    </row>
    <row r="13" spans="1:4" ht="25.5" hidden="1">
      <c r="A13" s="26" t="s">
        <v>61</v>
      </c>
      <c r="B13" s="27" t="s">
        <v>79</v>
      </c>
      <c r="C13" s="14">
        <v>9132</v>
      </c>
      <c r="D13" s="14">
        <v>9132</v>
      </c>
    </row>
    <row r="14" spans="1:4" hidden="1">
      <c r="A14" s="5" t="s">
        <v>36</v>
      </c>
      <c r="B14" s="6" t="s">
        <v>6</v>
      </c>
      <c r="C14" s="13">
        <f>SUM(C15:C17)</f>
        <v>46915</v>
      </c>
      <c r="D14" s="13">
        <f>SUM(D15:D17)</f>
        <v>46915</v>
      </c>
    </row>
    <row r="15" spans="1:4" ht="25.5" hidden="1">
      <c r="A15" s="7" t="s">
        <v>37</v>
      </c>
      <c r="B15" s="8" t="s">
        <v>7</v>
      </c>
      <c r="C15" s="14">
        <v>40172</v>
      </c>
      <c r="D15" s="14">
        <v>40172</v>
      </c>
    </row>
    <row r="16" spans="1:4" hidden="1">
      <c r="A16" s="7" t="s">
        <v>8</v>
      </c>
      <c r="B16" s="8" t="s">
        <v>9</v>
      </c>
      <c r="C16" s="14">
        <v>8</v>
      </c>
      <c r="D16" s="14">
        <v>8</v>
      </c>
    </row>
    <row r="17" spans="1:4" ht="42" hidden="1" customHeight="1">
      <c r="A17" s="7" t="s">
        <v>80</v>
      </c>
      <c r="B17" s="8" t="s">
        <v>81</v>
      </c>
      <c r="C17" s="14">
        <v>6735</v>
      </c>
      <c r="D17" s="14">
        <v>6735</v>
      </c>
    </row>
    <row r="18" spans="1:4" hidden="1">
      <c r="A18" s="5" t="s">
        <v>10</v>
      </c>
      <c r="B18" s="6" t="s">
        <v>11</v>
      </c>
      <c r="C18" s="13">
        <f>SUM(C19:C20)</f>
        <v>81215</v>
      </c>
      <c r="D18" s="13">
        <f>SUM(D19:D20)</f>
        <v>81215</v>
      </c>
    </row>
    <row r="19" spans="1:4" hidden="1">
      <c r="A19" s="7" t="s">
        <v>39</v>
      </c>
      <c r="B19" s="8" t="s">
        <v>12</v>
      </c>
      <c r="C19" s="15">
        <v>23017</v>
      </c>
      <c r="D19" s="15">
        <v>23017</v>
      </c>
    </row>
    <row r="20" spans="1:4" hidden="1">
      <c r="A20" s="7" t="s">
        <v>40</v>
      </c>
      <c r="B20" s="8" t="s">
        <v>13</v>
      </c>
      <c r="C20" s="15">
        <v>58198</v>
      </c>
      <c r="D20" s="15">
        <v>58198</v>
      </c>
    </row>
    <row r="21" spans="1:4" ht="38.25" hidden="1">
      <c r="A21" s="5" t="s">
        <v>41</v>
      </c>
      <c r="B21" s="6" t="s">
        <v>42</v>
      </c>
      <c r="C21" s="16">
        <v>0</v>
      </c>
      <c r="D21" s="16">
        <v>0</v>
      </c>
    </row>
    <row r="22" spans="1:4" ht="25.5" hidden="1">
      <c r="A22" s="24" t="s">
        <v>68</v>
      </c>
      <c r="B22" s="38" t="s">
        <v>69</v>
      </c>
      <c r="C22" s="42">
        <v>24</v>
      </c>
      <c r="D22" s="42">
        <v>24</v>
      </c>
    </row>
    <row r="23" spans="1:4" hidden="1">
      <c r="A23" s="5" t="s">
        <v>43</v>
      </c>
      <c r="B23" s="6" t="s">
        <v>14</v>
      </c>
      <c r="C23" s="17">
        <v>13068</v>
      </c>
      <c r="D23" s="17">
        <v>13068</v>
      </c>
    </row>
    <row r="24" spans="1:4" ht="38.25" hidden="1">
      <c r="A24" s="5" t="s">
        <v>15</v>
      </c>
      <c r="B24" s="6" t="s">
        <v>16</v>
      </c>
      <c r="C24" s="17">
        <f>SUM(C25:C28)</f>
        <v>38564</v>
      </c>
      <c r="D24" s="17">
        <f>SUM(D25:D28)</f>
        <v>38564</v>
      </c>
    </row>
    <row r="25" spans="1:4" ht="76.5" hidden="1">
      <c r="A25" s="7" t="s">
        <v>17</v>
      </c>
      <c r="B25" s="12" t="s">
        <v>44</v>
      </c>
      <c r="C25" s="18">
        <v>31988</v>
      </c>
      <c r="D25" s="18">
        <v>31988</v>
      </c>
    </row>
    <row r="26" spans="1:4" ht="76.5" hidden="1">
      <c r="A26" s="7" t="s">
        <v>18</v>
      </c>
      <c r="B26" s="8" t="s">
        <v>82</v>
      </c>
      <c r="C26" s="18">
        <v>1019</v>
      </c>
      <c r="D26" s="18">
        <v>1019</v>
      </c>
    </row>
    <row r="27" spans="1:4" ht="51" hidden="1">
      <c r="A27" s="7" t="s">
        <v>19</v>
      </c>
      <c r="B27" s="8" t="s">
        <v>45</v>
      </c>
      <c r="C27" s="18">
        <v>300</v>
      </c>
      <c r="D27" s="18">
        <v>300</v>
      </c>
    </row>
    <row r="28" spans="1:4" ht="76.5" hidden="1">
      <c r="A28" s="7" t="s">
        <v>46</v>
      </c>
      <c r="B28" s="8" t="s">
        <v>83</v>
      </c>
      <c r="C28" s="18">
        <v>5257</v>
      </c>
      <c r="D28" s="18">
        <v>5257</v>
      </c>
    </row>
    <row r="29" spans="1:4" ht="76.5" hidden="1">
      <c r="A29" s="7" t="s">
        <v>47</v>
      </c>
      <c r="B29" s="8" t="s">
        <v>48</v>
      </c>
      <c r="C29" s="18"/>
      <c r="D29" s="18"/>
    </row>
    <row r="30" spans="1:4" ht="25.5" hidden="1">
      <c r="A30" s="5" t="s">
        <v>49</v>
      </c>
      <c r="B30" s="6" t="s">
        <v>20</v>
      </c>
      <c r="C30" s="17">
        <v>899</v>
      </c>
      <c r="D30" s="17">
        <v>899</v>
      </c>
    </row>
    <row r="31" spans="1:4" ht="25.5" hidden="1">
      <c r="A31" s="7" t="s">
        <v>50</v>
      </c>
      <c r="B31" s="8" t="s">
        <v>21</v>
      </c>
      <c r="C31" s="15">
        <v>899</v>
      </c>
      <c r="D31" s="15">
        <v>899</v>
      </c>
    </row>
    <row r="32" spans="1:4" ht="25.5" hidden="1">
      <c r="A32" s="9" t="s">
        <v>33</v>
      </c>
      <c r="B32" s="6" t="s">
        <v>93</v>
      </c>
      <c r="C32" s="17">
        <v>540</v>
      </c>
      <c r="D32" s="17">
        <v>540</v>
      </c>
    </row>
    <row r="33" spans="1:4" ht="25.5" hidden="1">
      <c r="A33" s="46" t="s">
        <v>99</v>
      </c>
      <c r="B33" s="39" t="s">
        <v>86</v>
      </c>
      <c r="C33" s="30">
        <v>340</v>
      </c>
      <c r="D33" s="30">
        <v>340</v>
      </c>
    </row>
    <row r="34" spans="1:4" ht="25.5" hidden="1">
      <c r="A34" s="28" t="s">
        <v>96</v>
      </c>
      <c r="B34" s="31" t="s">
        <v>22</v>
      </c>
      <c r="C34" s="30">
        <v>200</v>
      </c>
      <c r="D34" s="30">
        <v>200</v>
      </c>
    </row>
    <row r="35" spans="1:4" ht="25.5" hidden="1">
      <c r="A35" s="5" t="s">
        <v>23</v>
      </c>
      <c r="B35" s="6" t="s">
        <v>24</v>
      </c>
      <c r="C35" s="19">
        <f>SUM(C36:C39)</f>
        <v>24953</v>
      </c>
      <c r="D35" s="19">
        <f>SUM(D36:D39)</f>
        <v>24953</v>
      </c>
    </row>
    <row r="36" spans="1:4" ht="25.5" hidden="1">
      <c r="A36" s="7" t="s">
        <v>25</v>
      </c>
      <c r="B36" s="8" t="s">
        <v>51</v>
      </c>
      <c r="C36" s="20">
        <v>0</v>
      </c>
      <c r="D36" s="20">
        <v>0</v>
      </c>
    </row>
    <row r="37" spans="1:4" ht="76.5" hidden="1">
      <c r="A37" s="7" t="s">
        <v>52</v>
      </c>
      <c r="B37" s="8" t="s">
        <v>53</v>
      </c>
      <c r="C37" s="20">
        <v>0</v>
      </c>
      <c r="D37" s="20">
        <v>0</v>
      </c>
    </row>
    <row r="38" spans="1:4" ht="89.25" hidden="1">
      <c r="A38" s="7" t="s">
        <v>73</v>
      </c>
      <c r="B38" s="8" t="s">
        <v>94</v>
      </c>
      <c r="C38" s="18">
        <v>21353</v>
      </c>
      <c r="D38" s="18">
        <v>21353</v>
      </c>
    </row>
    <row r="39" spans="1:4" ht="51" hidden="1">
      <c r="A39" s="7" t="s">
        <v>26</v>
      </c>
      <c r="B39" s="8" t="s">
        <v>54</v>
      </c>
      <c r="C39" s="18">
        <v>3600</v>
      </c>
      <c r="D39" s="18">
        <v>3600</v>
      </c>
    </row>
    <row r="40" spans="1:4" hidden="1">
      <c r="A40" s="5" t="s">
        <v>27</v>
      </c>
      <c r="B40" s="6" t="s">
        <v>28</v>
      </c>
      <c r="C40" s="17">
        <v>7272</v>
      </c>
      <c r="D40" s="17">
        <v>7272</v>
      </c>
    </row>
    <row r="41" spans="1:4" hidden="1">
      <c r="A41" s="5" t="s">
        <v>29</v>
      </c>
      <c r="B41" s="41" t="s">
        <v>84</v>
      </c>
      <c r="C41" s="17">
        <v>5</v>
      </c>
      <c r="D41" s="17">
        <v>5</v>
      </c>
    </row>
    <row r="42" spans="1:4">
      <c r="A42" s="10" t="s">
        <v>55</v>
      </c>
      <c r="B42" s="11" t="s">
        <v>30</v>
      </c>
      <c r="C42" s="21">
        <f>C43+C48</f>
        <v>1293303.5</v>
      </c>
      <c r="D42" s="21">
        <f>D43+D48</f>
        <v>1240140.6000000001</v>
      </c>
    </row>
    <row r="43" spans="1:4" ht="38.25">
      <c r="A43" s="10" t="s">
        <v>56</v>
      </c>
      <c r="B43" s="41" t="s">
        <v>85</v>
      </c>
      <c r="C43" s="21">
        <f>SUM(C44:C47)</f>
        <v>1293303.5</v>
      </c>
      <c r="D43" s="21">
        <f>SUM(D44:D47)</f>
        <v>1235089.4000000001</v>
      </c>
    </row>
    <row r="44" spans="1:4" ht="25.5">
      <c r="A44" s="10" t="s">
        <v>87</v>
      </c>
      <c r="B44" s="11" t="s">
        <v>74</v>
      </c>
      <c r="C44" s="18">
        <v>115554</v>
      </c>
      <c r="D44" s="49">
        <v>121956</v>
      </c>
    </row>
    <row r="45" spans="1:4" ht="25.5">
      <c r="A45" s="10" t="s">
        <v>91</v>
      </c>
      <c r="B45" s="11" t="s">
        <v>78</v>
      </c>
      <c r="C45" s="18">
        <v>254736.8</v>
      </c>
      <c r="D45" s="30">
        <v>189919.2</v>
      </c>
    </row>
    <row r="46" spans="1:4" ht="25.5">
      <c r="A46" s="10" t="s">
        <v>88</v>
      </c>
      <c r="B46" s="11" t="s">
        <v>75</v>
      </c>
      <c r="C46" s="22">
        <v>923012.7</v>
      </c>
      <c r="D46" s="30">
        <v>923055.4</v>
      </c>
    </row>
    <row r="47" spans="1:4">
      <c r="A47" s="10" t="s">
        <v>95</v>
      </c>
      <c r="B47" s="11" t="s">
        <v>31</v>
      </c>
      <c r="C47" s="23">
        <v>0</v>
      </c>
      <c r="D47" s="30">
        <v>158.80000000000001</v>
      </c>
    </row>
    <row r="48" spans="1:4" ht="23.25" customHeight="1">
      <c r="A48" s="10" t="s">
        <v>57</v>
      </c>
      <c r="B48" s="50" t="s">
        <v>106</v>
      </c>
      <c r="C48" s="17">
        <v>0</v>
      </c>
      <c r="D48" s="30">
        <v>5051.2</v>
      </c>
    </row>
    <row r="49" spans="1:4" ht="17.25" customHeight="1">
      <c r="A49" s="10"/>
      <c r="B49" s="11" t="s">
        <v>32</v>
      </c>
      <c r="C49" s="21">
        <f>(C42+C9)</f>
        <v>1848130.5</v>
      </c>
      <c r="D49" s="21">
        <f>(D42+D9)</f>
        <v>1794967.6</v>
      </c>
    </row>
  </sheetData>
  <mergeCells count="6">
    <mergeCell ref="A7:A8"/>
    <mergeCell ref="B7:B8"/>
    <mergeCell ref="A2:C2"/>
    <mergeCell ref="C7:C8"/>
    <mergeCell ref="A5:D5"/>
    <mergeCell ref="D7:D8"/>
  </mergeCells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sqref="A1:F1"/>
    </sheetView>
  </sheetViews>
  <sheetFormatPr defaultRowHeight="15"/>
  <cols>
    <col min="1" max="1" width="20.42578125" style="35" customWidth="1"/>
    <col min="2" max="2" width="25" customWidth="1"/>
    <col min="3" max="4" width="10.5703125" customWidth="1"/>
    <col min="5" max="5" width="10.42578125" customWidth="1"/>
    <col min="6" max="6" width="10.28515625" customWidth="1"/>
  </cols>
  <sheetData>
    <row r="1" spans="1:6" ht="86.25" customHeight="1">
      <c r="A1" s="61" t="s">
        <v>108</v>
      </c>
      <c r="B1" s="61"/>
      <c r="C1" s="61"/>
      <c r="D1" s="61"/>
      <c r="E1" s="61"/>
      <c r="F1" s="61"/>
    </row>
    <row r="2" spans="1:6" ht="55.5" customHeight="1">
      <c r="A2" s="33" t="s">
        <v>0</v>
      </c>
      <c r="B2" s="33" t="s">
        <v>1</v>
      </c>
      <c r="C2" s="36" t="s">
        <v>102</v>
      </c>
      <c r="D2" s="36" t="s">
        <v>103</v>
      </c>
      <c r="E2" s="36" t="s">
        <v>104</v>
      </c>
      <c r="F2" s="47" t="s">
        <v>105</v>
      </c>
    </row>
    <row r="3" spans="1:6" ht="25.5" hidden="1">
      <c r="A3" s="25" t="s">
        <v>34</v>
      </c>
      <c r="B3" s="37" t="s">
        <v>58</v>
      </c>
      <c r="C3" s="13">
        <f>C4+C6+C8+C12+C15+C16+C17+C22+C24+C27+C30+C31</f>
        <v>557266</v>
      </c>
      <c r="D3" s="13">
        <f>D4+D6+D8+D12+D15+D16+D17+D22+D24+D27+D30+D31</f>
        <v>557266</v>
      </c>
      <c r="E3" s="13">
        <f>E4+E6+E8+E12+E15+E16+E17+E22+E24+E27+E30+E31</f>
        <v>556663</v>
      </c>
      <c r="F3" s="13">
        <f>F4+F6+F8+F12+F15+F16+F17+F22+F24+F27+F30+F31</f>
        <v>556663</v>
      </c>
    </row>
    <row r="4" spans="1:6" ht="24.75" hidden="1" customHeight="1">
      <c r="A4" s="25" t="s">
        <v>3</v>
      </c>
      <c r="B4" s="37" t="s">
        <v>4</v>
      </c>
      <c r="C4" s="13">
        <v>345530</v>
      </c>
      <c r="D4" s="13">
        <v>345530</v>
      </c>
      <c r="E4" s="13">
        <v>354111</v>
      </c>
      <c r="F4" s="13">
        <v>354111</v>
      </c>
    </row>
    <row r="5" spans="1:6" ht="27" hidden="1" customHeight="1">
      <c r="A5" s="32" t="s">
        <v>35</v>
      </c>
      <c r="B5" s="31" t="s">
        <v>5</v>
      </c>
      <c r="C5" s="14">
        <v>345530</v>
      </c>
      <c r="D5" s="14">
        <v>345530</v>
      </c>
      <c r="E5" s="14">
        <v>354111</v>
      </c>
      <c r="F5" s="14">
        <v>354111</v>
      </c>
    </row>
    <row r="6" spans="1:6" ht="75.75" hidden="1" customHeight="1">
      <c r="A6" s="25" t="s">
        <v>59</v>
      </c>
      <c r="B6" s="37" t="s">
        <v>60</v>
      </c>
      <c r="C6" s="13">
        <v>9363</v>
      </c>
      <c r="D6" s="13">
        <v>9363</v>
      </c>
      <c r="E6" s="13">
        <v>9363</v>
      </c>
      <c r="F6" s="13">
        <v>9363</v>
      </c>
    </row>
    <row r="7" spans="1:6" ht="68.25" hidden="1" customHeight="1">
      <c r="A7" s="32" t="s">
        <v>61</v>
      </c>
      <c r="B7" s="31" t="s">
        <v>62</v>
      </c>
      <c r="C7" s="14">
        <v>9363</v>
      </c>
      <c r="D7" s="14">
        <v>9363</v>
      </c>
      <c r="E7" s="14">
        <v>9363</v>
      </c>
      <c r="F7" s="14">
        <v>9363</v>
      </c>
    </row>
    <row r="8" spans="1:6" ht="33.75" hidden="1" customHeight="1">
      <c r="A8" s="25" t="s">
        <v>63</v>
      </c>
      <c r="B8" s="37" t="s">
        <v>6</v>
      </c>
      <c r="C8" s="13">
        <f>C9+C10+C11</f>
        <v>48039</v>
      </c>
      <c r="D8" s="13">
        <f>D9+D10+D11</f>
        <v>48039</v>
      </c>
      <c r="E8" s="13">
        <f>E9+E10+E11</f>
        <v>48039</v>
      </c>
      <c r="F8" s="13">
        <f>F9+F10+F11</f>
        <v>48039</v>
      </c>
    </row>
    <row r="9" spans="1:6" ht="38.25" hidden="1">
      <c r="A9" s="32" t="s">
        <v>64</v>
      </c>
      <c r="B9" s="31" t="s">
        <v>7</v>
      </c>
      <c r="C9" s="14">
        <v>41296</v>
      </c>
      <c r="D9" s="14">
        <v>41296</v>
      </c>
      <c r="E9" s="14">
        <v>41296</v>
      </c>
      <c r="F9" s="14">
        <v>41296</v>
      </c>
    </row>
    <row r="10" spans="1:6" ht="25.5" hidden="1" customHeight="1">
      <c r="A10" s="32" t="s">
        <v>65</v>
      </c>
      <c r="B10" s="31" t="s">
        <v>9</v>
      </c>
      <c r="C10" s="14">
        <v>8</v>
      </c>
      <c r="D10" s="14">
        <v>8</v>
      </c>
      <c r="E10" s="14">
        <v>8</v>
      </c>
      <c r="F10" s="14">
        <v>8</v>
      </c>
    </row>
    <row r="11" spans="1:6" ht="41.25" hidden="1" customHeight="1">
      <c r="A11" s="32" t="s">
        <v>66</v>
      </c>
      <c r="B11" s="31" t="s">
        <v>38</v>
      </c>
      <c r="C11" s="14">
        <v>6735</v>
      </c>
      <c r="D11" s="14">
        <v>6735</v>
      </c>
      <c r="E11" s="14">
        <v>6735</v>
      </c>
      <c r="F11" s="14">
        <v>6735</v>
      </c>
    </row>
    <row r="12" spans="1:6" ht="17.25" hidden="1" customHeight="1">
      <c r="A12" s="25" t="s">
        <v>10</v>
      </c>
      <c r="B12" s="37" t="s">
        <v>11</v>
      </c>
      <c r="C12" s="13">
        <f>C13+C14</f>
        <v>81891</v>
      </c>
      <c r="D12" s="13">
        <f>D13+D14</f>
        <v>81891</v>
      </c>
      <c r="E12" s="13">
        <f>E13+E14</f>
        <v>81891</v>
      </c>
      <c r="F12" s="13">
        <f>F13+F14</f>
        <v>81891</v>
      </c>
    </row>
    <row r="13" spans="1:6" ht="25.5" hidden="1" customHeight="1">
      <c r="A13" s="32" t="s">
        <v>39</v>
      </c>
      <c r="B13" s="31" t="s">
        <v>12</v>
      </c>
      <c r="C13" s="14">
        <v>23693</v>
      </c>
      <c r="D13" s="14">
        <v>23693</v>
      </c>
      <c r="E13" s="14">
        <v>23693</v>
      </c>
      <c r="F13" s="14">
        <v>23693</v>
      </c>
    </row>
    <row r="14" spans="1:6" hidden="1">
      <c r="A14" s="32" t="s">
        <v>67</v>
      </c>
      <c r="B14" s="31" t="s">
        <v>13</v>
      </c>
      <c r="C14" s="14">
        <v>58198</v>
      </c>
      <c r="D14" s="14">
        <v>58198</v>
      </c>
      <c r="E14" s="14">
        <v>58198</v>
      </c>
      <c r="F14" s="14">
        <v>58198</v>
      </c>
    </row>
    <row r="15" spans="1:6" ht="63.75" hidden="1">
      <c r="A15" s="24" t="s">
        <v>68</v>
      </c>
      <c r="B15" s="38" t="s">
        <v>69</v>
      </c>
      <c r="C15" s="42">
        <v>24</v>
      </c>
      <c r="D15" s="42">
        <v>24</v>
      </c>
      <c r="E15" s="13">
        <v>24</v>
      </c>
      <c r="F15" s="13">
        <v>24</v>
      </c>
    </row>
    <row r="16" spans="1:6" ht="25.5" hidden="1">
      <c r="A16" s="25" t="s">
        <v>43</v>
      </c>
      <c r="B16" s="37" t="s">
        <v>14</v>
      </c>
      <c r="C16" s="13">
        <v>13068</v>
      </c>
      <c r="D16" s="13">
        <v>13068</v>
      </c>
      <c r="E16" s="13">
        <v>13068</v>
      </c>
      <c r="F16" s="13">
        <v>13068</v>
      </c>
    </row>
    <row r="17" spans="1:6" ht="51.75" hidden="1" customHeight="1">
      <c r="A17" s="25" t="s">
        <v>15</v>
      </c>
      <c r="B17" s="37" t="s">
        <v>16</v>
      </c>
      <c r="C17" s="13">
        <f>C18+C19+C20+C21</f>
        <v>42372</v>
      </c>
      <c r="D17" s="13">
        <f>D18+D19+D20+D21</f>
        <v>42372</v>
      </c>
      <c r="E17" s="13">
        <f>E18+E19+E20+E21</f>
        <v>38191</v>
      </c>
      <c r="F17" s="13">
        <f>F18+F19+F20+F21</f>
        <v>38191</v>
      </c>
    </row>
    <row r="18" spans="1:6" ht="91.9" hidden="1" customHeight="1">
      <c r="A18" s="32" t="s">
        <v>17</v>
      </c>
      <c r="B18" s="31" t="s">
        <v>70</v>
      </c>
      <c r="C18" s="14">
        <v>29393</v>
      </c>
      <c r="D18" s="14">
        <v>29393</v>
      </c>
      <c r="E18" s="14">
        <v>31988</v>
      </c>
      <c r="F18" s="14">
        <v>31988</v>
      </c>
    </row>
    <row r="19" spans="1:6" ht="95.45" hidden="1" customHeight="1">
      <c r="A19" s="7" t="s">
        <v>18</v>
      </c>
      <c r="B19" s="8" t="s">
        <v>82</v>
      </c>
      <c r="C19" s="18">
        <v>1019</v>
      </c>
      <c r="D19" s="18">
        <v>1019</v>
      </c>
      <c r="E19" s="45">
        <v>1019</v>
      </c>
      <c r="F19" s="45">
        <v>1019</v>
      </c>
    </row>
    <row r="20" spans="1:6" ht="74.25" hidden="1" customHeight="1">
      <c r="A20" s="32" t="s">
        <v>19</v>
      </c>
      <c r="B20" s="31" t="s">
        <v>71</v>
      </c>
      <c r="C20" s="14">
        <v>3000</v>
      </c>
      <c r="D20" s="14">
        <v>3000</v>
      </c>
      <c r="E20" s="14">
        <v>1500</v>
      </c>
      <c r="F20" s="14">
        <v>1500</v>
      </c>
    </row>
    <row r="21" spans="1:6" ht="86.45" hidden="1" customHeight="1">
      <c r="A21" s="32" t="s">
        <v>46</v>
      </c>
      <c r="B21" s="8" t="s">
        <v>83</v>
      </c>
      <c r="C21" s="14">
        <v>8960</v>
      </c>
      <c r="D21" s="14">
        <v>8960</v>
      </c>
      <c r="E21" s="14">
        <v>3684</v>
      </c>
      <c r="F21" s="14">
        <v>3684</v>
      </c>
    </row>
    <row r="22" spans="1:6" ht="51" hidden="1">
      <c r="A22" s="25" t="s">
        <v>49</v>
      </c>
      <c r="B22" s="37" t="s">
        <v>20</v>
      </c>
      <c r="C22" s="13">
        <v>1046</v>
      </c>
      <c r="D22" s="13">
        <v>1046</v>
      </c>
      <c r="E22" s="13">
        <v>1204</v>
      </c>
      <c r="F22" s="13">
        <v>1204</v>
      </c>
    </row>
    <row r="23" spans="1:6" ht="29.25" hidden="1" customHeight="1">
      <c r="A23" s="32" t="s">
        <v>50</v>
      </c>
      <c r="B23" s="31" t="s">
        <v>21</v>
      </c>
      <c r="C23" s="14">
        <v>1046</v>
      </c>
      <c r="D23" s="14">
        <v>1046</v>
      </c>
      <c r="E23" s="14">
        <v>1204</v>
      </c>
      <c r="F23" s="14">
        <v>1204</v>
      </c>
    </row>
    <row r="24" spans="1:6" ht="27" hidden="1" customHeight="1">
      <c r="A24" s="25" t="s">
        <v>33</v>
      </c>
      <c r="B24" s="37" t="s">
        <v>93</v>
      </c>
      <c r="C24" s="13">
        <v>480</v>
      </c>
      <c r="D24" s="13">
        <v>480</v>
      </c>
      <c r="E24" s="13">
        <v>280</v>
      </c>
      <c r="F24" s="13">
        <v>280</v>
      </c>
    </row>
    <row r="25" spans="1:6" ht="27" hidden="1" customHeight="1">
      <c r="A25" s="28" t="s">
        <v>97</v>
      </c>
      <c r="B25" s="39" t="s">
        <v>86</v>
      </c>
      <c r="C25" s="14">
        <v>200</v>
      </c>
      <c r="D25" s="14">
        <v>200</v>
      </c>
      <c r="E25" s="14">
        <v>200</v>
      </c>
      <c r="F25" s="14">
        <v>200</v>
      </c>
    </row>
    <row r="26" spans="1:6" ht="30" hidden="1" customHeight="1">
      <c r="A26" s="28" t="s">
        <v>98</v>
      </c>
      <c r="B26" s="31" t="s">
        <v>22</v>
      </c>
      <c r="C26" s="14">
        <v>280</v>
      </c>
      <c r="D26" s="14">
        <v>280</v>
      </c>
      <c r="E26" s="14">
        <v>80</v>
      </c>
      <c r="F26" s="14">
        <v>80</v>
      </c>
    </row>
    <row r="27" spans="1:6" ht="25.5" hidden="1" customHeight="1">
      <c r="A27" s="25" t="s">
        <v>23</v>
      </c>
      <c r="B27" s="37" t="s">
        <v>24</v>
      </c>
      <c r="C27" s="13">
        <v>8248</v>
      </c>
      <c r="D27" s="13">
        <v>8248</v>
      </c>
      <c r="E27" s="13">
        <v>3287</v>
      </c>
      <c r="F27" s="13">
        <v>3287</v>
      </c>
    </row>
    <row r="28" spans="1:6" ht="44.25" hidden="1" customHeight="1">
      <c r="A28" s="32" t="s">
        <v>25</v>
      </c>
      <c r="B28" s="31" t="s">
        <v>72</v>
      </c>
      <c r="C28" s="14">
        <v>0</v>
      </c>
      <c r="D28" s="14">
        <v>0</v>
      </c>
      <c r="E28" s="14">
        <v>0</v>
      </c>
      <c r="F28" s="14">
        <v>0</v>
      </c>
    </row>
    <row r="29" spans="1:6" ht="178.5" hidden="1">
      <c r="A29" s="32" t="s">
        <v>73</v>
      </c>
      <c r="B29" s="40" t="s">
        <v>94</v>
      </c>
      <c r="C29" s="14">
        <v>8248</v>
      </c>
      <c r="D29" s="14">
        <v>8248</v>
      </c>
      <c r="E29" s="14">
        <v>3287</v>
      </c>
      <c r="F29" s="14">
        <v>3287</v>
      </c>
    </row>
    <row r="30" spans="1:6" ht="16.899999999999999" hidden="1" customHeight="1">
      <c r="A30" s="25" t="s">
        <v>27</v>
      </c>
      <c r="B30" s="37" t="s">
        <v>28</v>
      </c>
      <c r="C30" s="13">
        <v>7200</v>
      </c>
      <c r="D30" s="13">
        <v>7200</v>
      </c>
      <c r="E30" s="13">
        <v>7200</v>
      </c>
      <c r="F30" s="13">
        <v>7200</v>
      </c>
    </row>
    <row r="31" spans="1:6" ht="15.75" hidden="1" customHeight="1">
      <c r="A31" s="25" t="s">
        <v>29</v>
      </c>
      <c r="B31" s="41" t="s">
        <v>84</v>
      </c>
      <c r="C31" s="13">
        <v>5</v>
      </c>
      <c r="D31" s="13">
        <v>5</v>
      </c>
      <c r="E31" s="42">
        <v>5</v>
      </c>
      <c r="F31" s="42">
        <v>5</v>
      </c>
    </row>
    <row r="32" spans="1:6" ht="27" customHeight="1">
      <c r="A32" s="25" t="s">
        <v>55</v>
      </c>
      <c r="B32" s="37" t="s">
        <v>30</v>
      </c>
      <c r="C32" s="42">
        <f>SUM(C34:C36)</f>
        <v>1070705.3999999999</v>
      </c>
      <c r="D32" s="42">
        <f>SUM(D34:D36)</f>
        <v>1035626.8</v>
      </c>
      <c r="E32" s="42">
        <f>SUM(E34:E36)</f>
        <v>1039492.8</v>
      </c>
      <c r="F32" s="42">
        <f>SUM(F34:F36)</f>
        <v>1034848.9</v>
      </c>
    </row>
    <row r="33" spans="1:6" ht="76.5">
      <c r="A33" s="25" t="s">
        <v>56</v>
      </c>
      <c r="B33" s="41" t="s">
        <v>85</v>
      </c>
      <c r="C33" s="42">
        <f>SUM(C34:C36)</f>
        <v>1070705.3999999999</v>
      </c>
      <c r="D33" s="42">
        <f>SUM(D34:D36)</f>
        <v>1035626.8</v>
      </c>
      <c r="E33" s="42">
        <f>SUM(E34:E36)</f>
        <v>1039492.8</v>
      </c>
      <c r="F33" s="42">
        <f>SUM(F34:F36)</f>
        <v>1034848.9</v>
      </c>
    </row>
    <row r="34" spans="1:6" ht="37.5" hidden="1" customHeight="1">
      <c r="A34" s="32" t="s">
        <v>89</v>
      </c>
      <c r="B34" s="31" t="s">
        <v>76</v>
      </c>
      <c r="C34" s="43">
        <v>115554</v>
      </c>
      <c r="D34" s="43">
        <v>115554</v>
      </c>
      <c r="E34" s="14">
        <v>115554</v>
      </c>
      <c r="F34" s="48">
        <v>115554</v>
      </c>
    </row>
    <row r="35" spans="1:6" ht="37.5" customHeight="1">
      <c r="A35" s="32" t="s">
        <v>92</v>
      </c>
      <c r="B35" s="12" t="s">
        <v>78</v>
      </c>
      <c r="C35" s="43">
        <v>31314.7</v>
      </c>
      <c r="D35" s="43">
        <v>0</v>
      </c>
      <c r="E35" s="14">
        <v>0</v>
      </c>
      <c r="F35" s="48">
        <v>0</v>
      </c>
    </row>
    <row r="36" spans="1:6" ht="38.25" customHeight="1">
      <c r="A36" s="32" t="s">
        <v>90</v>
      </c>
      <c r="B36" s="31" t="s">
        <v>77</v>
      </c>
      <c r="C36" s="43">
        <v>923836.7</v>
      </c>
      <c r="D36" s="43">
        <v>920072.8</v>
      </c>
      <c r="E36" s="43">
        <v>923938.8</v>
      </c>
      <c r="F36" s="48">
        <v>919294.9</v>
      </c>
    </row>
    <row r="37" spans="1:6">
      <c r="A37" s="34"/>
      <c r="B37" s="44" t="s">
        <v>32</v>
      </c>
      <c r="C37" s="42">
        <f>SUM(C32,C3)</f>
        <v>1627971.4</v>
      </c>
      <c r="D37" s="42">
        <f>SUM(D32,D3)</f>
        <v>1592892.8</v>
      </c>
      <c r="E37" s="42">
        <f>SUM(E32,E3)</f>
        <v>1596155.8</v>
      </c>
      <c r="F37" s="42">
        <f>SUM(F32,F3)</f>
        <v>1591511.9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2019-04-11T07:18:17Z</cp:lastPrinted>
  <dcterms:created xsi:type="dcterms:W3CDTF">2016-03-29T11:31:48Z</dcterms:created>
  <dcterms:modified xsi:type="dcterms:W3CDTF">2019-04-11T09:20:45Z</dcterms:modified>
</cp:coreProperties>
</file>